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75" windowWidth="18585" windowHeight="115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<sst xmlns="http://schemas.openxmlformats.org/spreadsheetml/2006/main" count="56" uniqueCount="33">
  <si>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</si>
  <si>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</si>
  <si>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</si>
  <si>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</si>
  <si>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</si>
  <si>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</si>
  <si>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</si>
  <si>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</si>
  <si>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</si>
  <si>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</si>
  <si>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</si>
  <si>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</si>
  <si>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</si>
  <si>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</si>
  <si>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</si>
  <si>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население и приравненные к ним группы</t>
  </si>
  <si>
    <t>поставщики</t>
  </si>
  <si>
    <t>Хозяйственные нужды организации</t>
  </si>
  <si>
    <t>из сетей ФСК</t>
  </si>
  <si>
    <t>от генерирующих компаний и блок-станций</t>
  </si>
  <si>
    <t>от смежных сетевых организаций</t>
  </si>
  <si>
    <t>Мощность (МВт)</t>
  </si>
  <si>
    <t>другие сети</t>
  </si>
  <si>
    <t>Электроэнергия (тыс. кВт ч)</t>
  </si>
  <si>
    <t>ООО "Барнаульская сетевая компания"</t>
  </si>
  <si>
    <t>Поступление в сеть из других организаций, в том числе:</t>
  </si>
  <si>
    <t>Отпуск из сети, в том числе:</t>
  </si>
  <si>
    <t>конечные потребители — юридические лица (кроме совмещающих с передачей)</t>
  </si>
  <si>
    <t>другие сети, в том числе потребители, имеющие статус ТСО</t>
  </si>
  <si>
    <t>относимые на собственное потребление</t>
  </si>
  <si>
    <t>по п.19 пп.г абз.2</t>
  </si>
  <si>
    <t>за 2018 год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</si>
  <si>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
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</si>
</sst>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#,##0.000"/>
    <numFmt numFmtId="187" formatCode="#,##0.0000"/>
  </numFmts>
  <fonts count="42">
    <font>
      <sz val="10"/>
      <name val="Arial Cyr"/>
      <family val="0"/>
    </font>
    <font>
      <sz val="9"/>
      <name val="Tahoma"/>
      <family val="2"/>
    </font>
    <font>
      <b/>
      <sz val="9"/>
      <color indexed="63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1" fillId="0" borderId="0" applyBorder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186" fontId="1" fillId="0" borderId="10" xfId="0" applyNumberFormat="1" applyFont="1" applyBorder="1" applyAlignment="1">
      <alignment/>
    </xf>
    <xf numFmtId="186" fontId="41" fillId="0" borderId="10" xfId="0" applyNumberFormat="1" applyFont="1" applyBorder="1" applyAlignment="1">
      <alignment/>
    </xf>
    <xf numFmtId="186" fontId="1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2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2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69.875" style="3" customWidth="1"/>
    <col min="2" max="2" width="13.125" style="3" customWidth="1"/>
    <col min="3" max="3" width="12.75390625" style="3" bestFit="1" customWidth="1"/>
    <col min="4" max="4" width="11.125" style="3" bestFit="1" customWidth="1"/>
    <col min="5" max="5" width="12.75390625" style="3" bestFit="1" customWidth="1"/>
    <col min="6" max="6" width="11.125" style="3" bestFit="1" customWidth="1"/>
    <col min="7" max="7" width="9.125" style="3" customWidth="1"/>
    <col min="8" max="8" width="10.125" style="3" bestFit="1" customWidth="1"/>
    <col min="9" max="16384" width="9.125" style="3" customWidth="1"/>
  </cols>
  <sheetData>
    <row r="1" spans="1:160" ht="15.75">
      <c r="A1" s="10" t="s">
        <v>12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10" t="s">
        <v>13</v>
      </c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11" t="s">
        <v>14</v>
      </c>
      <c r="B3" s="11"/>
      <c r="C3" s="11"/>
      <c r="D3" s="11"/>
      <c r="E3" s="11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10" t="s">
        <v>30</v>
      </c>
      <c r="B4" s="10"/>
      <c r="C4" s="10"/>
      <c r="D4" s="10"/>
      <c r="E4" s="10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03.5" customHeight="1">
      <c r="A5" s="12" t="s">
        <v>32</v>
      </c>
      <c r="B5" s="12"/>
      <c r="C5" s="12"/>
      <c r="D5" s="12"/>
      <c r="E5" s="12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12" t="s">
        <v>24</v>
      </c>
      <c r="B6" s="12"/>
      <c r="C6" s="12"/>
      <c r="D6" s="12"/>
      <c r="E6" s="12"/>
      <c r="F6" s="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10" t="s">
        <v>31</v>
      </c>
      <c r="B7" s="10"/>
      <c r="C7" s="10"/>
      <c r="D7" s="10"/>
      <c r="E7" s="10"/>
      <c r="F7" s="10"/>
    </row>
    <row r="8" ht="12.75"/>
    <row r="9" spans="1:6" s="6" customFormat="1" ht="11.25">
      <c r="A9" s="13" t="s">
        <v>0</v>
      </c>
      <c r="B9" s="13" t="s">
        <v>1</v>
      </c>
      <c r="C9" s="15" t="s">
        <v>6</v>
      </c>
      <c r="D9" s="16"/>
      <c r="E9" s="16"/>
      <c r="F9" s="17"/>
    </row>
    <row r="10" spans="1:6" s="6" customFormat="1" ht="11.25">
      <c r="A10" s="14"/>
      <c r="B10" s="14"/>
      <c r="C10" s="5" t="s">
        <v>2</v>
      </c>
      <c r="D10" s="5" t="s">
        <v>3</v>
      </c>
      <c r="E10" s="5" t="s">
        <v>4</v>
      </c>
      <c r="F10" s="5" t="s">
        <v>5</v>
      </c>
    </row>
    <row r="11" spans="1:6" ht="11.25">
      <c r="A11" s="18" t="s">
        <v>23</v>
      </c>
      <c r="B11" s="18"/>
      <c r="C11" s="18"/>
      <c r="D11" s="18"/>
      <c r="E11" s="18"/>
      <c r="F11" s="18"/>
    </row>
    <row r="12" spans="1:6" ht="11.25">
      <c r="A12" s="4" t="s">
        <v>25</v>
      </c>
      <c r="B12" s="7">
        <f>SUM(C12:F12)</f>
        <v>1611800.346</v>
      </c>
      <c r="C12" s="7">
        <f>C13+C15</f>
        <v>1423116.345</v>
      </c>
      <c r="D12" s="7">
        <f>D13+D15</f>
        <v>188426.007</v>
      </c>
      <c r="E12" s="7">
        <f>E13+E15</f>
        <v>257.994</v>
      </c>
      <c r="F12" s="7">
        <f>F13+F15</f>
        <v>0</v>
      </c>
    </row>
    <row r="13" spans="1:6" ht="11.25">
      <c r="A13" s="4" t="s">
        <v>18</v>
      </c>
      <c r="B13" s="7">
        <f aca="true" t="shared" si="0" ref="B13:B26">SUM(C13:F13)</f>
        <v>22762.614</v>
      </c>
      <c r="C13" s="7">
        <v>22762.614</v>
      </c>
      <c r="D13" s="7"/>
      <c r="E13" s="7"/>
      <c r="F13" s="7"/>
    </row>
    <row r="14" spans="1:6" ht="11.25">
      <c r="A14" s="4" t="s">
        <v>19</v>
      </c>
      <c r="B14" s="7">
        <f t="shared" si="0"/>
        <v>0</v>
      </c>
      <c r="C14" s="7"/>
      <c r="D14" s="7"/>
      <c r="E14" s="7"/>
      <c r="F14" s="7"/>
    </row>
    <row r="15" spans="1:6" ht="11.25">
      <c r="A15" s="4" t="s">
        <v>20</v>
      </c>
      <c r="B15" s="7">
        <f t="shared" si="0"/>
        <v>1589037.7319999998</v>
      </c>
      <c r="C15" s="7">
        <v>1400353.731</v>
      </c>
      <c r="D15" s="7">
        <v>188426.007</v>
      </c>
      <c r="E15" s="7">
        <v>257.994</v>
      </c>
      <c r="F15" s="7">
        <v>0</v>
      </c>
    </row>
    <row r="16" spans="1:6" ht="11.25">
      <c r="A16" s="4" t="s">
        <v>7</v>
      </c>
      <c r="B16" s="7">
        <f t="shared" si="0"/>
        <v>2420324.463</v>
      </c>
      <c r="C16" s="7">
        <f>C17+C18+C19+C20</f>
        <v>0</v>
      </c>
      <c r="D16" s="7">
        <f>D17+D18+D19+D20</f>
        <v>0</v>
      </c>
      <c r="E16" s="7">
        <f>E17+E18+E19+E20</f>
        <v>1436908.1060000001</v>
      </c>
      <c r="F16" s="7">
        <f>F17+F18+F19+F20</f>
        <v>983416.357</v>
      </c>
    </row>
    <row r="17" spans="1:6" ht="11.25">
      <c r="A17" s="4" t="s">
        <v>2</v>
      </c>
      <c r="B17" s="7">
        <f t="shared" si="0"/>
        <v>1272392.252</v>
      </c>
      <c r="C17" s="7"/>
      <c r="D17" s="7"/>
      <c r="E17" s="7">
        <v>1272392.252</v>
      </c>
      <c r="F17" s="7"/>
    </row>
    <row r="18" spans="1:6" ht="11.25">
      <c r="A18" s="4" t="s">
        <v>3</v>
      </c>
      <c r="B18" s="7">
        <f t="shared" si="0"/>
        <v>164515.854</v>
      </c>
      <c r="C18" s="7"/>
      <c r="D18" s="7"/>
      <c r="E18" s="7">
        <v>164515.854</v>
      </c>
      <c r="F18" s="7"/>
    </row>
    <row r="19" spans="1:6" ht="11.25">
      <c r="A19" s="4" t="s">
        <v>4</v>
      </c>
      <c r="B19" s="7">
        <f t="shared" si="0"/>
        <v>983416.357</v>
      </c>
      <c r="C19" s="7"/>
      <c r="D19" s="7"/>
      <c r="E19" s="7"/>
      <c r="F19" s="7">
        <v>983416.357</v>
      </c>
    </row>
    <row r="20" spans="1:6" ht="11.25">
      <c r="A20" s="4" t="s">
        <v>5</v>
      </c>
      <c r="B20" s="7">
        <f t="shared" si="0"/>
        <v>0</v>
      </c>
      <c r="C20" s="7"/>
      <c r="D20" s="7"/>
      <c r="E20" s="7"/>
      <c r="F20" s="7"/>
    </row>
    <row r="21" spans="1:6" ht="11.25">
      <c r="A21" s="4" t="s">
        <v>26</v>
      </c>
      <c r="B21" s="7">
        <f t="shared" si="0"/>
        <v>1462206.989</v>
      </c>
      <c r="C21" s="7">
        <f>C22+C23+C24</f>
        <v>147507.006</v>
      </c>
      <c r="D21" s="7">
        <f>D22+D23+D24</f>
        <v>22685.384</v>
      </c>
      <c r="E21" s="7">
        <f>E22+E23+E24</f>
        <v>411129.822</v>
      </c>
      <c r="F21" s="7">
        <f>F22+F23+F24</f>
        <v>880884.777</v>
      </c>
    </row>
    <row r="22" spans="1:6" ht="11.25">
      <c r="A22" s="4" t="s">
        <v>27</v>
      </c>
      <c r="B22" s="7">
        <f t="shared" si="0"/>
        <v>814002.4160000001</v>
      </c>
      <c r="C22" s="7">
        <v>147507.006</v>
      </c>
      <c r="D22" s="7">
        <v>22685.384</v>
      </c>
      <c r="E22" s="7">
        <v>410944.892</v>
      </c>
      <c r="F22" s="7">
        <f>880397.976-F23</f>
        <v>232865.13400000008</v>
      </c>
    </row>
    <row r="23" spans="1:6" ht="11.25">
      <c r="A23" s="4" t="s">
        <v>15</v>
      </c>
      <c r="B23" s="7">
        <f t="shared" si="0"/>
        <v>647532.842</v>
      </c>
      <c r="C23" s="7">
        <v>0</v>
      </c>
      <c r="D23" s="7">
        <v>0</v>
      </c>
      <c r="E23" s="7">
        <v>0</v>
      </c>
      <c r="F23" s="7">
        <v>647532.842</v>
      </c>
    </row>
    <row r="24" spans="1:6" ht="11.25">
      <c r="A24" s="4" t="s">
        <v>28</v>
      </c>
      <c r="B24" s="7">
        <f t="shared" si="0"/>
        <v>671.731</v>
      </c>
      <c r="C24" s="7"/>
      <c r="D24" s="7"/>
      <c r="E24" s="8">
        <v>184.93</v>
      </c>
      <c r="F24" s="8">
        <v>486.801</v>
      </c>
    </row>
    <row r="25" spans="1:6" ht="11.25">
      <c r="A25" s="4" t="s">
        <v>16</v>
      </c>
      <c r="B25" s="7"/>
      <c r="C25" s="7"/>
      <c r="D25" s="7"/>
      <c r="E25" s="7"/>
      <c r="F25" s="7"/>
    </row>
    <row r="26" spans="1:6" ht="11.25">
      <c r="A26" s="4" t="s">
        <v>8</v>
      </c>
      <c r="B26" s="7">
        <f t="shared" si="0"/>
        <v>2420324.463</v>
      </c>
      <c r="C26" s="7">
        <v>1272392.252</v>
      </c>
      <c r="D26" s="7">
        <v>164515.854</v>
      </c>
      <c r="E26" s="7">
        <v>983416.357</v>
      </c>
      <c r="F26" s="7"/>
    </row>
    <row r="27" spans="1:6" ht="11.25">
      <c r="A27" s="4" t="s">
        <v>17</v>
      </c>
      <c r="B27" s="7"/>
      <c r="C27" s="7"/>
      <c r="D27" s="7"/>
      <c r="E27" s="7"/>
      <c r="F27" s="7"/>
    </row>
    <row r="28" spans="1:6" ht="11.25">
      <c r="A28" s="4" t="s">
        <v>10</v>
      </c>
      <c r="B28" s="7"/>
      <c r="C28" s="7"/>
      <c r="D28" s="7"/>
      <c r="E28" s="7"/>
      <c r="F28" s="7"/>
    </row>
    <row r="29" spans="1:6" ht="11.25">
      <c r="A29" s="4" t="s">
        <v>11</v>
      </c>
      <c r="B29" s="7"/>
      <c r="C29" s="7"/>
      <c r="D29" s="7"/>
      <c r="E29" s="7"/>
      <c r="F29" s="7"/>
    </row>
    <row r="30" spans="1:6" ht="11.25">
      <c r="A30" s="4" t="s">
        <v>9</v>
      </c>
      <c r="B30" s="7">
        <f aca="true" t="shared" si="1" ref="B30:B52">SUM(C30:F30)</f>
        <v>149593.35700000002</v>
      </c>
      <c r="C30" s="7">
        <v>3217.087</v>
      </c>
      <c r="D30" s="7">
        <v>1224.769</v>
      </c>
      <c r="E30" s="7">
        <v>42619.921</v>
      </c>
      <c r="F30" s="7">
        <v>102531.58</v>
      </c>
    </row>
    <row r="31" spans="1:6" ht="11.25">
      <c r="A31" s="4" t="s">
        <v>29</v>
      </c>
      <c r="B31" s="7">
        <f t="shared" si="1"/>
        <v>2070.2309999999998</v>
      </c>
      <c r="C31" s="7">
        <v>159.263</v>
      </c>
      <c r="D31" s="7">
        <v>277.661</v>
      </c>
      <c r="E31" s="7">
        <v>1600.829</v>
      </c>
      <c r="F31" s="7">
        <v>32.478</v>
      </c>
    </row>
    <row r="32" spans="1:6" ht="11.25">
      <c r="A32" s="18" t="s">
        <v>21</v>
      </c>
      <c r="B32" s="18"/>
      <c r="C32" s="18"/>
      <c r="D32" s="18"/>
      <c r="E32" s="18"/>
      <c r="F32" s="18"/>
    </row>
    <row r="33" spans="1:6" ht="11.25">
      <c r="A33" s="4" t="s">
        <v>25</v>
      </c>
      <c r="B33" s="7">
        <f t="shared" si="1"/>
        <v>234.392</v>
      </c>
      <c r="C33" s="7">
        <f>C34+C36</f>
        <v>206.357</v>
      </c>
      <c r="D33" s="7">
        <f>D34+D36</f>
        <v>27.997</v>
      </c>
      <c r="E33" s="7">
        <f>E34+E36</f>
        <v>0.038</v>
      </c>
      <c r="F33" s="7">
        <f>F34+F36</f>
        <v>0</v>
      </c>
    </row>
    <row r="34" spans="1:6" ht="11.25">
      <c r="A34" s="4" t="s">
        <v>18</v>
      </c>
      <c r="B34" s="7">
        <f t="shared" si="1"/>
        <v>3.325</v>
      </c>
      <c r="C34" s="7">
        <v>3.325</v>
      </c>
      <c r="D34" s="7"/>
      <c r="E34" s="7"/>
      <c r="F34" s="7"/>
    </row>
    <row r="35" spans="1:6" ht="11.25">
      <c r="A35" s="4" t="s">
        <v>19</v>
      </c>
      <c r="B35" s="7">
        <f t="shared" si="1"/>
        <v>0</v>
      </c>
      <c r="C35" s="7"/>
      <c r="D35" s="7"/>
      <c r="E35" s="7"/>
      <c r="F35" s="7"/>
    </row>
    <row r="36" spans="1:6" ht="11.25">
      <c r="A36" s="4" t="s">
        <v>20</v>
      </c>
      <c r="B36" s="7">
        <f t="shared" si="1"/>
        <v>231.067</v>
      </c>
      <c r="C36" s="7">
        <v>203.032</v>
      </c>
      <c r="D36" s="7">
        <v>27.997</v>
      </c>
      <c r="E36" s="7">
        <v>0.038</v>
      </c>
      <c r="F36" s="7">
        <v>0</v>
      </c>
    </row>
    <row r="37" spans="1:6" ht="11.25">
      <c r="A37" s="4" t="s">
        <v>7</v>
      </c>
      <c r="B37" s="7">
        <f t="shared" si="1"/>
        <v>349.219</v>
      </c>
      <c r="C37" s="7">
        <v>0</v>
      </c>
      <c r="D37" s="7">
        <v>0</v>
      </c>
      <c r="E37" s="7">
        <v>208.402</v>
      </c>
      <c r="F37" s="7">
        <v>140.817</v>
      </c>
    </row>
    <row r="38" spans="1:6" ht="11.25">
      <c r="A38" s="4" t="s">
        <v>2</v>
      </c>
      <c r="B38" s="7">
        <f t="shared" si="1"/>
        <v>183.955</v>
      </c>
      <c r="C38" s="7">
        <v>0</v>
      </c>
      <c r="D38" s="7">
        <v>0</v>
      </c>
      <c r="E38" s="7">
        <v>183.955</v>
      </c>
      <c r="F38" s="7">
        <v>0</v>
      </c>
    </row>
    <row r="39" spans="1:6" ht="11.25">
      <c r="A39" s="4" t="s">
        <v>3</v>
      </c>
      <c r="B39" s="7">
        <f t="shared" si="1"/>
        <v>24.447</v>
      </c>
      <c r="C39" s="7">
        <v>0</v>
      </c>
      <c r="D39" s="7">
        <v>0</v>
      </c>
      <c r="E39" s="7">
        <v>24.447</v>
      </c>
      <c r="F39" s="7">
        <v>0</v>
      </c>
    </row>
    <row r="40" spans="1:6" ht="11.25">
      <c r="A40" s="4" t="s">
        <v>4</v>
      </c>
      <c r="B40" s="7">
        <f t="shared" si="1"/>
        <v>140.817</v>
      </c>
      <c r="C40" s="7">
        <v>0</v>
      </c>
      <c r="D40" s="7">
        <v>0</v>
      </c>
      <c r="E40" s="7">
        <v>0</v>
      </c>
      <c r="F40" s="7">
        <v>140.817</v>
      </c>
    </row>
    <row r="41" spans="1:6" ht="11.25">
      <c r="A41" s="4" t="s">
        <v>5</v>
      </c>
      <c r="B41" s="7">
        <f t="shared" si="1"/>
        <v>0</v>
      </c>
      <c r="C41" s="7">
        <v>0</v>
      </c>
      <c r="D41" s="7">
        <v>0</v>
      </c>
      <c r="E41" s="7">
        <v>0</v>
      </c>
      <c r="F41" s="7">
        <v>0</v>
      </c>
    </row>
    <row r="42" spans="1:6" ht="11.25">
      <c r="A42" s="4" t="s">
        <v>26</v>
      </c>
      <c r="B42" s="7">
        <f t="shared" si="1"/>
        <v>211.542</v>
      </c>
      <c r="C42" s="7">
        <f>C43+C44+C45</f>
        <v>21.925</v>
      </c>
      <c r="D42" s="7">
        <f>D43+D44+D45</f>
        <v>3.368</v>
      </c>
      <c r="E42" s="7">
        <f>E43+E44+E45</f>
        <v>61.085</v>
      </c>
      <c r="F42" s="7">
        <f>F43+F44+F45</f>
        <v>125.164</v>
      </c>
    </row>
    <row r="43" spans="1:6" ht="11.25">
      <c r="A43" s="4" t="s">
        <v>27</v>
      </c>
      <c r="B43" s="7">
        <f t="shared" si="1"/>
        <v>115.345</v>
      </c>
      <c r="C43" s="7">
        <v>21.925</v>
      </c>
      <c r="D43" s="7">
        <v>3.368</v>
      </c>
      <c r="E43" s="7">
        <v>61.057</v>
      </c>
      <c r="F43" s="7">
        <f>125.09-F44</f>
        <v>28.995000000000005</v>
      </c>
    </row>
    <row r="44" spans="1:6" ht="11.25">
      <c r="A44" s="4" t="s">
        <v>15</v>
      </c>
      <c r="B44" s="7">
        <f t="shared" si="1"/>
        <v>96.095</v>
      </c>
      <c r="C44" s="7">
        <v>0</v>
      </c>
      <c r="D44" s="7">
        <v>0</v>
      </c>
      <c r="E44" s="7">
        <v>0</v>
      </c>
      <c r="F44" s="9">
        <v>96.095</v>
      </c>
    </row>
    <row r="45" spans="1:6" ht="11.25">
      <c r="A45" s="4" t="s">
        <v>22</v>
      </c>
      <c r="B45" s="7">
        <f t="shared" si="1"/>
        <v>0.102</v>
      </c>
      <c r="C45" s="7">
        <v>0</v>
      </c>
      <c r="D45" s="7">
        <v>0</v>
      </c>
      <c r="E45" s="7">
        <v>0.028</v>
      </c>
      <c r="F45" s="7">
        <v>0.074</v>
      </c>
    </row>
    <row r="46" spans="1:6" ht="11.25">
      <c r="A46" s="4" t="s">
        <v>16</v>
      </c>
      <c r="B46" s="7">
        <f t="shared" si="1"/>
        <v>0</v>
      </c>
      <c r="C46" s="7">
        <v>0</v>
      </c>
      <c r="D46" s="7">
        <v>0</v>
      </c>
      <c r="E46" s="7">
        <v>0</v>
      </c>
      <c r="F46" s="7">
        <v>0</v>
      </c>
    </row>
    <row r="47" spans="1:6" ht="11.25">
      <c r="A47" s="4" t="s">
        <v>8</v>
      </c>
      <c r="B47" s="7">
        <f t="shared" si="1"/>
        <v>349.21900000000005</v>
      </c>
      <c r="C47" s="7">
        <v>183.955</v>
      </c>
      <c r="D47" s="7">
        <v>24.447</v>
      </c>
      <c r="E47" s="7">
        <v>140.817</v>
      </c>
      <c r="F47" s="7">
        <v>0</v>
      </c>
    </row>
    <row r="48" spans="1:6" ht="11.25">
      <c r="A48" s="4" t="s">
        <v>17</v>
      </c>
      <c r="B48" s="7">
        <f t="shared" si="1"/>
        <v>0</v>
      </c>
      <c r="C48" s="7">
        <v>0</v>
      </c>
      <c r="D48" s="7">
        <v>0</v>
      </c>
      <c r="E48" s="7">
        <v>0</v>
      </c>
      <c r="F48" s="7">
        <v>0</v>
      </c>
    </row>
    <row r="49" spans="1:6" ht="11.25">
      <c r="A49" s="4" t="s">
        <v>10</v>
      </c>
      <c r="B49" s="7">
        <f t="shared" si="1"/>
        <v>0</v>
      </c>
      <c r="C49" s="7">
        <v>0</v>
      </c>
      <c r="D49" s="7">
        <v>0</v>
      </c>
      <c r="E49" s="7">
        <v>0</v>
      </c>
      <c r="F49" s="7">
        <v>0</v>
      </c>
    </row>
    <row r="50" spans="1:6" ht="11.25">
      <c r="A50" s="4" t="s">
        <v>11</v>
      </c>
      <c r="B50" s="7">
        <f t="shared" si="1"/>
        <v>0</v>
      </c>
      <c r="C50" s="7">
        <v>0</v>
      </c>
      <c r="D50" s="7">
        <v>0</v>
      </c>
      <c r="E50" s="7">
        <v>0</v>
      </c>
      <c r="F50" s="7">
        <v>0</v>
      </c>
    </row>
    <row r="51" spans="1:6" ht="11.25">
      <c r="A51" s="4" t="s">
        <v>9</v>
      </c>
      <c r="B51" s="7">
        <f t="shared" si="1"/>
        <v>22.85</v>
      </c>
      <c r="C51" s="7">
        <v>0.477</v>
      </c>
      <c r="D51" s="7">
        <v>0.182</v>
      </c>
      <c r="E51" s="7">
        <v>6.538</v>
      </c>
      <c r="F51" s="7">
        <v>15.653</v>
      </c>
    </row>
    <row r="52" spans="1:6" ht="11.25">
      <c r="A52" s="4" t="s">
        <v>29</v>
      </c>
      <c r="B52" s="7">
        <f t="shared" si="1"/>
        <v>0.308</v>
      </c>
      <c r="C52" s="7">
        <v>0.024</v>
      </c>
      <c r="D52" s="7">
        <v>0.041</v>
      </c>
      <c r="E52" s="7">
        <v>0.238</v>
      </c>
      <c r="F52" s="7">
        <v>0.005</v>
      </c>
    </row>
  </sheetData>
  <sheetProtection/>
  <mergeCells count="12">
    <mergeCell ref="A7:F7"/>
    <mergeCell ref="A9:A10"/>
    <mergeCell ref="B9:B10"/>
    <mergeCell ref="C9:F9"/>
    <mergeCell ref="A11:F11"/>
    <mergeCell ref="A32:F32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Геннадьевна Беломестных</cp:lastModifiedBy>
  <cp:lastPrinted>2019-02-26T09:51:31Z</cp:lastPrinted>
  <dcterms:created xsi:type="dcterms:W3CDTF">2011-02-15T14:12:28Z</dcterms:created>
  <dcterms:modified xsi:type="dcterms:W3CDTF">2019-02-28T08:45:54Z</dcterms:modified>
  <cp:category/>
  <cp:version/>
  <cp:contentType/>
  <cp:contentStatus/>
</cp:coreProperties>
</file>